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061579D1-47C7-4B20-A8DA-E4F8EB81C11F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386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<sst xmlns="http://schemas.openxmlformats.org/spreadsheetml/2006/main" count="128" uniqueCount="125">
  <si>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</si>
  <si>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</si>
  <si>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</si>
  <si>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</si>
  <si>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</si>
  <si>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</si>
  <si>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</si>
  <si>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</si>
  <si>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</si>
  <si>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</si>
  <si>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</si>
  <si>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</si>
  <si>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</si>
  <si>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</si>
  <si>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</si>
  <si>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</si>
  <si>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</si>
  <si>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</si>
  <si>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</si>
  <si>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</si>
  <si>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</si>
  <si>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</si>
  <si>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</si>
  <si>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</si>
  <si>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</si>
  <si>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</si>
  <si>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</si>
  <si>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</si>
  <si>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</si>
  <si>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</si>
  <si>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</si>
  <si>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</si>
  <si>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</si>
  <si>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</si>
  <si>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</si>
  <si>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</si>
  <si>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</si>
  <si>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</si>
  <si>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</si>
  <si>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</si>
  <si>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</si>
  <si>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</si>
  <si>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</si>
  <si>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</si>
  <si>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</si>
  <si>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</si>
  <si>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</si>
  <si>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</si>
  <si>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</si>
  <si>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</si>
  <si>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</si>
  <si>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</si>
  <si>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</si>
  <si>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</si>
  <si>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</si>
  <si>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</si>
  <si>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</si>
  <si>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</si>
  <si>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</si>
  <si>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</si>
  <si>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</si>
  <si>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</si>
  <si>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</si>
  <si>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</si>
  <si>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</si>
  <si>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</si>
  <si>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</si>
  <si>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</si>
  <si>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</si>
  <si>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</si>
  <si>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</si>
  <si>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</si>
  <si>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</si>
  <si>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</si>
  <si>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</si>
  <si>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</si>
  <si>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</si>
  <si>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</si>
  <si>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</si>
  <si>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</si>
  <si>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</si>
  <si>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</si>
  <si>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</si>
  <si>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</si>
  <si>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</si>
  <si>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</si>
  <si>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</si>
  <si>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</si>
  <si>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</si>
  <si>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</si>
  <si>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</si>
  <si>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</si>
  <si>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</si>
  <si>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</si>
  <si>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</si>
  <si>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</si>
  <si>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</si>
  <si>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</si>
  <si>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</si>
  <si>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</si>
  <si>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</si>
  <si>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</si>
  <si>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</si>
  <si>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</si>
  <si>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</si>
  <si>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</si>
  <si>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</si>
  <si>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</si>
  <si>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</si>
  <si>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</si>
  <si>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</si>
  <si>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</si>
  <si>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</si>
  <si>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</si>
  <si>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</si>
  <si>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</si>
  <si>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</si>
  <si>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</si>
  <si>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</si>
  <si>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</si>
  <si>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</si>
  <si>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CENTRAL DE AGUA Y SANEAMIENTO</t>
  </si>
  <si>
    <t>Al 31 de diciembre de 2023 y al 31 de Diciembre de 2024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</si>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</sst>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1418167</xdr:colOff>
      <xdr:row>87</xdr:row>
      <xdr:rowOff>0</xdr:rowOff>
    </xdr:from>
    <xdr:to>
      <xdr:col>6</xdr:col>
      <xdr:colOff>177584</xdr:colOff>
      <xdr:row>93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69CCB-BF61-421F-95EB-9617AD15E1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746250" y="21505333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G93" sqref="B2:G93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122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256462598.60000002</v>
      </c>
      <c r="D9" s="18">
        <f>SUM(D10:D16)</f>
        <v>299890704.31999999</v>
      </c>
      <c r="E9" s="10" t="s">
        <v>9</v>
      </c>
      <c r="F9" s="18">
        <f>SUM(F10:F18)</f>
        <v>29185653.969999999</v>
      </c>
      <c r="G9" s="18">
        <f>SUM(G10:G18)</f>
        <v>14801331.779999999</v>
      </c>
    </row>
    <row r="10" spans="2:8" x14ac:dyDescent="0.25">
      <c r="B10" s="11" t="s">
        <v>10</v>
      </c>
      <c r="C10" s="24">
        <v>43000</v>
      </c>
      <c r="D10" s="24">
        <v>43000</v>
      </c>
      <c r="E10" s="12" t="s">
        <v>11</v>
      </c>
      <c r="F10" s="24">
        <v>305748.84000000003</v>
      </c>
      <c r="G10" s="24">
        <v>0</v>
      </c>
    </row>
    <row r="11" spans="2:8" x14ac:dyDescent="0.25">
      <c r="B11" s="11" t="s">
        <v>12</v>
      </c>
      <c r="C11" s="24">
        <v>17434170.98</v>
      </c>
      <c r="D11" s="24">
        <v>45735360.829999998</v>
      </c>
      <c r="E11" s="12" t="s">
        <v>13</v>
      </c>
      <c r="F11" s="24">
        <v>3922580.3</v>
      </c>
      <c r="G11" s="24">
        <v>5138713.12</v>
      </c>
    </row>
    <row r="12" spans="2:8" ht="24" x14ac:dyDescent="0.25">
      <c r="B12" s="11" t="s">
        <v>14</v>
      </c>
      <c r="C12" s="24">
        <v>48463424.780000001</v>
      </c>
      <c r="D12" s="24">
        <v>65762113.75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190340785.53</v>
      </c>
      <c r="D13" s="24">
        <v>188184911.72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16617535.33</v>
      </c>
      <c r="G14" s="24">
        <v>922367.46</v>
      </c>
    </row>
    <row r="15" spans="2:8" ht="24" x14ac:dyDescent="0.25">
      <c r="B15" s="11" t="s">
        <v>20</v>
      </c>
      <c r="C15" s="24">
        <v>181217.31</v>
      </c>
      <c r="D15" s="24">
        <v>165318.01999999999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3032343.78</v>
      </c>
      <c r="G16" s="24">
        <v>2911374.11</v>
      </c>
    </row>
    <row r="17" spans="2:7" ht="24" x14ac:dyDescent="0.25">
      <c r="B17" s="9" t="s">
        <v>24</v>
      </c>
      <c r="C17" s="18">
        <f>SUM(C18:C24)</f>
        <v>4143146.32</v>
      </c>
      <c r="D17" s="18">
        <f>SUM(D18:D24)</f>
        <v>33629919.439999998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5307445.72</v>
      </c>
      <c r="G18" s="24">
        <v>5828877.0899999999</v>
      </c>
    </row>
    <row r="19" spans="2:7" x14ac:dyDescent="0.25">
      <c r="B19" s="11" t="s">
        <v>28</v>
      </c>
      <c r="C19" s="24">
        <v>0</v>
      </c>
      <c r="D19" s="24">
        <v>22327224.309999999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1245332.8999999999</v>
      </c>
      <c r="D20" s="24">
        <v>1077949.48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1683811</v>
      </c>
      <c r="D23" s="24">
        <v>8947074.9299999997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1214002.42</v>
      </c>
      <c r="D24" s="24">
        <v>1277670.72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34935944.829999998</v>
      </c>
      <c r="D25" s="18">
        <f>SUM(D26:D30)</f>
        <v>57749852.269999996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14589806.720000001</v>
      </c>
      <c r="D26" s="24">
        <v>6980475.7199999997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20346138.109999999</v>
      </c>
      <c r="D29" s="24">
        <v>50769376.549999997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373644.64</v>
      </c>
      <c r="G31" s="18">
        <f>SUM(G32:G37)</f>
        <v>43372657.259999998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85815.15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373644.64</v>
      </c>
      <c r="G33" s="24">
        <v>43286842.109999999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17678836.690000001</v>
      </c>
      <c r="G42" s="18">
        <f>SUM(G43:G45)</f>
        <v>2796724.53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17678836.690000001</v>
      </c>
      <c r="G45" s="24">
        <v>2796724.53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295541689.75</v>
      </c>
      <c r="D47" s="18">
        <f>SUM(D41,D38,D37,D31,D25,D17,D9)</f>
        <v>391270476.02999997</v>
      </c>
      <c r="E47" s="5" t="s">
        <v>83</v>
      </c>
      <c r="F47" s="18">
        <f>SUM(F42,F38,F31,F27,F26,F23,F19,F9)</f>
        <v>47238135.299999997</v>
      </c>
      <c r="G47" s="18">
        <f>SUM(G42,G38,G31,G27,G26,G23,G19,G9)</f>
        <v>60970713.57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2425199.63</v>
      </c>
      <c r="G50" s="24">
        <v>0</v>
      </c>
    </row>
    <row r="51" spans="2:7" ht="24" x14ac:dyDescent="0.25">
      <c r="B51" s="9" t="s">
        <v>88</v>
      </c>
      <c r="C51" s="24">
        <v>106444036.63</v>
      </c>
      <c r="D51" s="24">
        <v>109412598.39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381166478.77999997</v>
      </c>
      <c r="D52" s="24">
        <v>454198825.55000001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113086972.81999999</v>
      </c>
      <c r="D53" s="24">
        <v>89547295.650000006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4636555.7699999996</v>
      </c>
      <c r="D54" s="24">
        <v>2199432.89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-102518508.93000001</v>
      </c>
      <c r="D55" s="24">
        <v>-91751420.900000006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2425199.63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49663334.93</v>
      </c>
      <c r="G59" s="18">
        <f>SUM(G47,G57)</f>
        <v>60970713.57</v>
      </c>
    </row>
    <row r="60" spans="2:7" ht="24" x14ac:dyDescent="0.25">
      <c r="B60" s="3" t="s">
        <v>103</v>
      </c>
      <c r="C60" s="18">
        <f>SUM(C50:C58)</f>
        <v>502815535.06999999</v>
      </c>
      <c r="D60" s="18">
        <f>SUM(D50:D58)</f>
        <v>563606731.58000004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798357224.81999993</v>
      </c>
      <c r="D62" s="18">
        <f>SUM(D47,D60)</f>
        <v>954877207.61000001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89430308.579999998</v>
      </c>
      <c r="G63" s="18">
        <f>SUM(G64:G66)</f>
        <v>89430308.579999998</v>
      </c>
    </row>
    <row r="64" spans="2:7" x14ac:dyDescent="0.25">
      <c r="B64" s="13"/>
      <c r="C64" s="21"/>
      <c r="D64" s="21"/>
      <c r="E64" s="10" t="s">
        <v>107</v>
      </c>
      <c r="F64" s="24">
        <v>72229104.030000001</v>
      </c>
      <c r="G64" s="24">
        <v>72229104.030000001</v>
      </c>
    </row>
    <row r="65" spans="2:7" x14ac:dyDescent="0.25">
      <c r="B65" s="13"/>
      <c r="C65" s="21"/>
      <c r="D65" s="21"/>
      <c r="E65" s="10" t="s">
        <v>108</v>
      </c>
      <c r="F65" s="24">
        <v>17201204.550000001</v>
      </c>
      <c r="G65" s="24">
        <v>17201204.550000001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659263581.30999994</v>
      </c>
      <c r="G68" s="18">
        <f>SUM(G69:G73)</f>
        <v>804476185.46000004</v>
      </c>
    </row>
    <row r="69" spans="2:7" x14ac:dyDescent="0.25">
      <c r="B69" s="13"/>
      <c r="C69" s="21"/>
      <c r="D69" s="21"/>
      <c r="E69" s="10" t="s">
        <v>111</v>
      </c>
      <c r="F69" s="24">
        <v>225522343.47</v>
      </c>
      <c r="G69" s="24">
        <v>242241029.00999999</v>
      </c>
    </row>
    <row r="70" spans="2:7" x14ac:dyDescent="0.25">
      <c r="B70" s="13"/>
      <c r="C70" s="21"/>
      <c r="D70" s="21"/>
      <c r="E70" s="10" t="s">
        <v>112</v>
      </c>
      <c r="F70" s="24">
        <v>380945202.39999998</v>
      </c>
      <c r="G70" s="24">
        <v>509439121.00999999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52796035.439999998</v>
      </c>
      <c r="G73" s="24">
        <v>52796035.439999998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748693889.88999999</v>
      </c>
      <c r="G79" s="18">
        <f>SUM(G63,G68,G75)</f>
        <v>893906494.04000008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798357224.81999993</v>
      </c>
      <c r="G81" s="18">
        <f>SUM(G59,G79)</f>
        <v>954877207.61000013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30"/>
      <c r="D85" s="26"/>
      <c r="E85" s="26"/>
      <c r="F85" s="31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30"/>
      <c r="D87" s="26"/>
      <c r="E87" s="26"/>
      <c r="F87" s="31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9448818897637796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2025-01-29T15:24:45Z</cp:lastPrinted>
  <dcterms:created xsi:type="dcterms:W3CDTF">2020-01-08T19:54:23Z</dcterms:created>
  <dcterms:modified xsi:type="dcterms:W3CDTF">2025-01-29T15:25:55Z</dcterms:modified>
</cp:coreProperties>
</file>